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CUENTA PÚBLICA ANUAL\Info Financ\"/>
    </mc:Choice>
  </mc:AlternateContent>
  <bookViews>
    <workbookView xWindow="4776" yWindow="108" windowWidth="15600" windowHeight="8196"/>
  </bookViews>
  <sheets>
    <sheet name="EAA" sheetId="1" r:id="rId1"/>
  </sheets>
  <definedNames>
    <definedName name="_xlnm._FilterDatabase" localSheetId="0" hidden="1">EAA!$B$2:$H$24</definedName>
    <definedName name="_xlnm.Print_Area" localSheetId="0">EAA!$B$1:$H$39</definedName>
  </definedNames>
  <calcPr calcId="162913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 l="1"/>
  <c r="G15" i="1"/>
  <c r="H15" i="1" s="1"/>
  <c r="F15" i="1"/>
  <c r="E15" i="1"/>
  <c r="D15" i="1"/>
  <c r="H13" i="1"/>
  <c r="H12" i="1"/>
  <c r="H11" i="1"/>
  <c r="H10" i="1"/>
  <c r="H9" i="1"/>
  <c r="H8" i="1"/>
  <c r="H7" i="1"/>
  <c r="G6" i="1"/>
  <c r="H6" i="1" s="1"/>
  <c r="F6" i="1"/>
  <c r="E6" i="1"/>
  <c r="D6" i="1"/>
  <c r="D4" i="1" s="1"/>
  <c r="F4" i="1" l="1"/>
  <c r="G4" i="1"/>
  <c r="H4" i="1" s="1"/>
  <c r="E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<sst xmlns="http://schemas.openxmlformats.org/spreadsheetml/2006/main" count="31" uniqueCount="31">
  <si>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</si>
  <si>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</si>
  <si>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</si>
  <si>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</si>
  <si>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</si>
  <si>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</si>
  <si>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</si>
  <si>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</si>
  <si>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</si>
  <si>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</si>
  <si>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</si>
  <si>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</si>
  <si>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</si>
  <si>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</si>
  <si>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</si>
  <si>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</si>
  <si>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</si>
  <si>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</si>
  <si>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</si>
  <si>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</si>
  <si>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</si>
  <si>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</si>
  <si>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</si>
  <si>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</si>
  <si>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</si>
  <si>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</si>
  <si>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</si>
  <si>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</si>
  <si>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</si>
  <si>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</si>
  <si>
    <t>MUNICIPIO DE LEÓN
Estado Analítico del Activo
Del 01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</si>
</sst>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vertical="top"/>
    </xf>
    <xf numFmtId="0" fontId="6" fillId="0" borderId="0" xfId="8" applyFont="1" applyFill="1" applyBorder="1" applyAlignment="1">
      <alignment vertical="top" wrapText="1"/>
    </xf>
    <xf numFmtId="41" fontId="2" fillId="0" borderId="11" xfId="8" applyNumberFormat="1" applyFont="1" applyFill="1" applyBorder="1" applyAlignment="1" applyProtection="1">
      <alignment vertical="top" wrapText="1"/>
      <protection locked="0"/>
    </xf>
    <xf numFmtId="41" fontId="3" fillId="0" borderId="11" xfId="8" applyNumberFormat="1" applyFont="1" applyFill="1" applyBorder="1" applyAlignment="1" applyProtection="1">
      <alignment vertical="top" wrapText="1"/>
      <protection locked="0"/>
    </xf>
    <xf numFmtId="0" fontId="3" fillId="0" borderId="3" xfId="8" applyNumberFormat="1" applyFont="1" applyFill="1" applyBorder="1" applyAlignment="1">
      <alignment horizontal="center" vertical="top"/>
    </xf>
    <xf numFmtId="0" fontId="0" fillId="0" borderId="0" xfId="0" applyFont="1" applyProtection="1">
      <protection locked="0"/>
    </xf>
    <xf numFmtId="0" fontId="2" fillId="0" borderId="0" xfId="8" applyFont="1" applyAlignment="1" applyProtection="1">
      <alignment vertical="top"/>
    </xf>
    <xf numFmtId="0" fontId="0" fillId="0" borderId="5" xfId="0" applyFont="1" applyBorder="1" applyProtection="1">
      <protection locked="0"/>
    </xf>
    <xf numFmtId="41" fontId="0" fillId="0" borderId="5" xfId="0" applyNumberFormat="1" applyFont="1" applyBorder="1" applyProtection="1">
      <protection locked="0"/>
    </xf>
    <xf numFmtId="165" fontId="2" fillId="0" borderId="2" xfId="2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1" fontId="2" fillId="0" borderId="0" xfId="2" applyNumberFormat="1" applyFont="1" applyBorder="1" applyAlignment="1" applyProtection="1">
      <alignment horizontal="center" vertical="top" wrapText="1"/>
      <protection locked="0"/>
    </xf>
    <xf numFmtId="0" fontId="0" fillId="0" borderId="4" xfId="0" applyFont="1" applyBorder="1" applyProtection="1">
      <protection locked="0"/>
    </xf>
    <xf numFmtId="0" fontId="0" fillId="0" borderId="12" xfId="0" applyFont="1" applyBorder="1" applyProtection="1">
      <protection locked="0"/>
    </xf>
    <xf numFmtId="41" fontId="0" fillId="0" borderId="0" xfId="0" applyNumberFormat="1" applyFont="1" applyProtection="1"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165" fontId="2" fillId="0" borderId="0" xfId="2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1135380</xdr:colOff>
      <xdr:row>0</xdr:row>
      <xdr:rowOff>487680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" y="0"/>
          <a:ext cx="117348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GridLines="0" tabSelected="1" view="pageBreakPreview" topLeftCell="B1" zoomScaleNormal="100" zoomScaleSheetLayoutView="100" workbookViewId="0">
      <selection activeCell="C3" sqref="C3"/>
    </sheetView>
  </sheetViews>
  <sheetFormatPr baseColWidth="10" defaultColWidth="12" defaultRowHeight="10.199999999999999" x14ac:dyDescent="0.2"/>
  <cols>
    <col min="1" max="1" width="5.140625" style="16" hidden="1" customWidth="1"/>
    <col min="2" max="2" width="1" style="16" customWidth="1"/>
    <col min="3" max="3" width="57.7109375" style="16" customWidth="1"/>
    <col min="4" max="5" width="18.140625" style="16" customWidth="1"/>
    <col min="6" max="6" width="15.85546875" style="16" bestFit="1" customWidth="1"/>
    <col min="7" max="8" width="14.85546875" style="16" bestFit="1" customWidth="1"/>
    <col min="9" max="16384" width="12" style="16"/>
  </cols>
  <sheetData>
    <row r="1" spans="1:10" ht="39.9" customHeight="1" x14ac:dyDescent="0.2">
      <c r="B1" s="27" t="s">
        <v>30</v>
      </c>
      <c r="C1" s="28"/>
      <c r="D1" s="28"/>
      <c r="E1" s="28"/>
      <c r="F1" s="28"/>
      <c r="G1" s="28"/>
      <c r="H1" s="29"/>
    </row>
    <row r="2" spans="1:10" ht="30.6" x14ac:dyDescent="0.2">
      <c r="B2" s="6"/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24</v>
      </c>
    </row>
    <row r="3" spans="1:10" x14ac:dyDescent="0.2">
      <c r="B3" s="3"/>
      <c r="C3" s="4"/>
      <c r="D3" s="9"/>
      <c r="E3" s="9"/>
      <c r="F3" s="9"/>
      <c r="G3" s="9"/>
      <c r="H3" s="10"/>
    </row>
    <row r="4" spans="1:10" x14ac:dyDescent="0.2">
      <c r="B4" s="11" t="s">
        <v>0</v>
      </c>
      <c r="C4" s="1"/>
      <c r="D4" s="13">
        <f>D6+D15</f>
        <v>19664279911</v>
      </c>
      <c r="E4" s="13">
        <f t="shared" ref="E4:G4" si="0">E6+E15</f>
        <v>186310580343.88013</v>
      </c>
      <c r="F4" s="13">
        <f t="shared" si="0"/>
        <v>187112465823.80994</v>
      </c>
      <c r="G4" s="13">
        <f t="shared" si="0"/>
        <v>18862394431.079998</v>
      </c>
      <c r="H4" s="13">
        <f>+G4-D4</f>
        <v>-801885479.92000198</v>
      </c>
      <c r="J4" s="26"/>
    </row>
    <row r="5" spans="1:10" x14ac:dyDescent="0.2">
      <c r="B5" s="11"/>
      <c r="C5" s="1"/>
      <c r="D5" s="13"/>
      <c r="E5" s="13"/>
      <c r="F5" s="13"/>
      <c r="G5" s="13"/>
      <c r="H5" s="13"/>
    </row>
    <row r="6" spans="1:10" x14ac:dyDescent="0.2">
      <c r="B6" s="2">
        <v>1100</v>
      </c>
      <c r="C6" s="12" t="s">
        <v>8</v>
      </c>
      <c r="D6" s="13">
        <f>SUM(D7:D13)</f>
        <v>1876179871.8999999</v>
      </c>
      <c r="E6" s="13">
        <f t="shared" ref="E6:G6" si="1">SUM(E7:E13)</f>
        <v>180611438215.01013</v>
      </c>
      <c r="F6" s="13">
        <f t="shared" si="1"/>
        <v>181207676460.73993</v>
      </c>
      <c r="G6" s="13">
        <f t="shared" si="1"/>
        <v>1279941626.1799996</v>
      </c>
      <c r="H6" s="13">
        <f>+G6-D6</f>
        <v>-596238245.72000027</v>
      </c>
      <c r="J6" s="26"/>
    </row>
    <row r="7" spans="1:10" x14ac:dyDescent="0.2">
      <c r="A7" s="15">
        <v>1110</v>
      </c>
      <c r="B7" s="2">
        <v>1110</v>
      </c>
      <c r="C7" s="5" t="s">
        <v>9</v>
      </c>
      <c r="D7" s="14">
        <v>1593608222.8199997</v>
      </c>
      <c r="E7" s="14">
        <v>174209959591.50012</v>
      </c>
      <c r="F7" s="14">
        <v>174752680588.78992</v>
      </c>
      <c r="G7" s="14">
        <v>1050887225.5299995</v>
      </c>
      <c r="H7" s="14">
        <f>G7-D7</f>
        <v>-542720997.2900002</v>
      </c>
      <c r="J7" s="26"/>
    </row>
    <row r="8" spans="1:10" x14ac:dyDescent="0.2">
      <c r="A8" s="15">
        <v>1120</v>
      </c>
      <c r="B8" s="2">
        <v>1120</v>
      </c>
      <c r="C8" s="5" t="s">
        <v>10</v>
      </c>
      <c r="D8" s="14">
        <v>10896070.160000002</v>
      </c>
      <c r="E8" s="14">
        <v>5856741433.54</v>
      </c>
      <c r="F8" s="14">
        <v>5865158970.75</v>
      </c>
      <c r="G8" s="14">
        <v>2478532.9500000002</v>
      </c>
      <c r="H8" s="14">
        <f t="shared" ref="H8:H13" si="2">G8-D8</f>
        <v>-8417537.2100000009</v>
      </c>
      <c r="J8" s="26"/>
    </row>
    <row r="9" spans="1:10" x14ac:dyDescent="0.2">
      <c r="A9" s="15">
        <v>1130</v>
      </c>
      <c r="B9" s="2">
        <v>1130</v>
      </c>
      <c r="C9" s="5" t="s">
        <v>11</v>
      </c>
      <c r="D9" s="14">
        <v>224808508.93000001</v>
      </c>
      <c r="E9" s="14">
        <v>379630396.57999998</v>
      </c>
      <c r="F9" s="14">
        <v>405674389.67000002</v>
      </c>
      <c r="G9" s="14">
        <v>198764515.84999999</v>
      </c>
      <c r="H9" s="14">
        <f t="shared" si="2"/>
        <v>-26043993.080000013</v>
      </c>
      <c r="J9" s="26"/>
    </row>
    <row r="10" spans="1:10" x14ac:dyDescent="0.2">
      <c r="A10" s="15">
        <v>1140</v>
      </c>
      <c r="B10" s="2">
        <v>1140</v>
      </c>
      <c r="C10" s="5" t="s">
        <v>1</v>
      </c>
      <c r="D10" s="14">
        <v>26042.240000000002</v>
      </c>
      <c r="E10" s="14">
        <v>0</v>
      </c>
      <c r="F10" s="14">
        <v>26042.240000000002</v>
      </c>
      <c r="G10" s="14">
        <v>0</v>
      </c>
      <c r="H10" s="14">
        <f t="shared" si="2"/>
        <v>-26042.240000000002</v>
      </c>
      <c r="J10" s="26"/>
    </row>
    <row r="11" spans="1:10" x14ac:dyDescent="0.2">
      <c r="A11" s="15">
        <v>1150</v>
      </c>
      <c r="B11" s="2">
        <v>1150</v>
      </c>
      <c r="C11" s="5" t="s">
        <v>2</v>
      </c>
      <c r="D11" s="14">
        <v>49191786.450000003</v>
      </c>
      <c r="E11" s="14">
        <v>164263342.45000002</v>
      </c>
      <c r="F11" s="14">
        <v>182847408.87</v>
      </c>
      <c r="G11" s="14">
        <v>30607720.029999997</v>
      </c>
      <c r="H11" s="14">
        <f t="shared" si="2"/>
        <v>-18584066.420000006</v>
      </c>
      <c r="J11" s="26"/>
    </row>
    <row r="12" spans="1:10" x14ac:dyDescent="0.2">
      <c r="A12" s="15">
        <v>1160</v>
      </c>
      <c r="B12" s="2">
        <v>1160</v>
      </c>
      <c r="C12" s="5" t="s">
        <v>12</v>
      </c>
      <c r="D12" s="14">
        <v>-3192065.96</v>
      </c>
      <c r="E12" s="14">
        <v>0</v>
      </c>
      <c r="F12" s="14">
        <v>401393.16</v>
      </c>
      <c r="G12" s="14">
        <v>-3593459.12</v>
      </c>
      <c r="H12" s="14">
        <f t="shared" si="2"/>
        <v>-401393.16000000015</v>
      </c>
      <c r="J12" s="26"/>
    </row>
    <row r="13" spans="1:10" x14ac:dyDescent="0.2">
      <c r="A13" s="15">
        <v>1190</v>
      </c>
      <c r="B13" s="2">
        <v>1190</v>
      </c>
      <c r="C13" s="5" t="s">
        <v>13</v>
      </c>
      <c r="D13" s="14">
        <v>841307.26</v>
      </c>
      <c r="E13" s="14">
        <v>843450.94</v>
      </c>
      <c r="F13" s="14">
        <v>887667.26</v>
      </c>
      <c r="G13" s="14">
        <v>797090.94</v>
      </c>
      <c r="H13" s="14">
        <f t="shared" si="2"/>
        <v>-44216.320000000065</v>
      </c>
      <c r="J13" s="26"/>
    </row>
    <row r="14" spans="1:10" x14ac:dyDescent="0.2">
      <c r="B14" s="2"/>
      <c r="C14" s="5"/>
      <c r="D14" s="13"/>
      <c r="E14" s="13"/>
      <c r="F14" s="14"/>
      <c r="G14" s="14"/>
      <c r="H14" s="14"/>
    </row>
    <row r="15" spans="1:10" x14ac:dyDescent="0.2">
      <c r="B15" s="2">
        <v>1200</v>
      </c>
      <c r="C15" s="12" t="s">
        <v>14</v>
      </c>
      <c r="D15" s="13">
        <f>SUM(D16:D24)</f>
        <v>17788100039.099998</v>
      </c>
      <c r="E15" s="13">
        <f t="shared" ref="E15:G15" si="3">SUM(E16:E24)</f>
        <v>5699142128.8699999</v>
      </c>
      <c r="F15" s="13">
        <f t="shared" si="3"/>
        <v>5904789363.0699997</v>
      </c>
      <c r="G15" s="13">
        <f t="shared" si="3"/>
        <v>17582452804.899998</v>
      </c>
      <c r="H15" s="13">
        <f>+G15-D15</f>
        <v>-205647234.20000076</v>
      </c>
      <c r="J15" s="26"/>
    </row>
    <row r="16" spans="1:10" x14ac:dyDescent="0.2">
      <c r="A16" s="15">
        <v>1210</v>
      </c>
      <c r="B16" s="2">
        <v>1210</v>
      </c>
      <c r="C16" s="5" t="s">
        <v>15</v>
      </c>
      <c r="D16" s="14">
        <v>304273494.86000001</v>
      </c>
      <c r="E16" s="14">
        <v>11470805.52</v>
      </c>
      <c r="F16" s="14">
        <v>71056325.270000011</v>
      </c>
      <c r="G16" s="14">
        <v>244687975.11000001</v>
      </c>
      <c r="H16" s="14">
        <f t="shared" ref="H16" si="4">G16-D16</f>
        <v>-59585519.75</v>
      </c>
      <c r="J16" s="26"/>
    </row>
    <row r="17" spans="1:10" x14ac:dyDescent="0.2">
      <c r="A17" s="15">
        <v>1220</v>
      </c>
      <c r="B17" s="2">
        <v>1220</v>
      </c>
      <c r="C17" s="5" t="s">
        <v>16</v>
      </c>
      <c r="D17" s="14">
        <v>0</v>
      </c>
      <c r="E17" s="14">
        <v>0</v>
      </c>
      <c r="F17" s="14">
        <v>0</v>
      </c>
      <c r="G17" s="14">
        <v>0</v>
      </c>
      <c r="H17" s="14">
        <f t="shared" ref="H17:H24" si="5">G17-D17</f>
        <v>0</v>
      </c>
      <c r="J17" s="26"/>
    </row>
    <row r="18" spans="1:10" x14ac:dyDescent="0.2">
      <c r="A18" s="15">
        <v>1230</v>
      </c>
      <c r="B18" s="2">
        <v>1230</v>
      </c>
      <c r="C18" s="5" t="s">
        <v>17</v>
      </c>
      <c r="D18" s="14">
        <v>17176506301.889996</v>
      </c>
      <c r="E18" s="14">
        <v>3121921667.3099995</v>
      </c>
      <c r="F18" s="14">
        <v>3266870413.98</v>
      </c>
      <c r="G18" s="14">
        <v>17031557555.219999</v>
      </c>
      <c r="H18" s="14">
        <f t="shared" si="5"/>
        <v>-144948746.66999626</v>
      </c>
      <c r="J18" s="26"/>
    </row>
    <row r="19" spans="1:10" x14ac:dyDescent="0.2">
      <c r="A19" s="15">
        <v>1240</v>
      </c>
      <c r="B19" s="2">
        <v>1240</v>
      </c>
      <c r="C19" s="5" t="s">
        <v>18</v>
      </c>
      <c r="D19" s="14">
        <v>1083781493.1300001</v>
      </c>
      <c r="E19" s="14">
        <v>1460670202.3900001</v>
      </c>
      <c r="F19" s="14">
        <v>1332993000.4299996</v>
      </c>
      <c r="G19" s="14">
        <v>1211458695.0899999</v>
      </c>
      <c r="H19" s="14">
        <f t="shared" si="5"/>
        <v>127677201.9599998</v>
      </c>
      <c r="J19" s="26"/>
    </row>
    <row r="20" spans="1:10" x14ac:dyDescent="0.2">
      <c r="A20" s="15">
        <v>1250</v>
      </c>
      <c r="B20" s="2">
        <v>1250</v>
      </c>
      <c r="C20" s="5" t="s">
        <v>19</v>
      </c>
      <c r="D20" s="14">
        <v>72152411.640000001</v>
      </c>
      <c r="E20" s="14">
        <v>118236137.89000002</v>
      </c>
      <c r="F20" s="14">
        <v>106080681</v>
      </c>
      <c r="G20" s="14">
        <v>84307868.530000001</v>
      </c>
      <c r="H20" s="14">
        <f t="shared" si="5"/>
        <v>12155456.890000001</v>
      </c>
      <c r="J20" s="26"/>
    </row>
    <row r="21" spans="1:10" x14ac:dyDescent="0.2">
      <c r="A21" s="15">
        <v>1260</v>
      </c>
      <c r="B21" s="2">
        <v>1260</v>
      </c>
      <c r="C21" s="5" t="s">
        <v>20</v>
      </c>
      <c r="D21" s="14">
        <v>-815246103.53000021</v>
      </c>
      <c r="E21" s="14">
        <v>975851717.95000005</v>
      </c>
      <c r="F21" s="14">
        <v>1127788942.3900001</v>
      </c>
      <c r="G21" s="14">
        <v>-967183327.97000015</v>
      </c>
      <c r="H21" s="14">
        <f t="shared" si="5"/>
        <v>-151937224.43999994</v>
      </c>
      <c r="J21" s="26"/>
    </row>
    <row r="22" spans="1:10" x14ac:dyDescent="0.2">
      <c r="A22" s="15">
        <v>1270</v>
      </c>
      <c r="B22" s="2">
        <v>1270</v>
      </c>
      <c r="C22" s="5" t="s">
        <v>21</v>
      </c>
      <c r="D22" s="14">
        <v>0</v>
      </c>
      <c r="E22" s="14">
        <v>10991597.810000001</v>
      </c>
      <c r="F22" s="14">
        <v>0</v>
      </c>
      <c r="G22" s="14">
        <v>10991597.810000001</v>
      </c>
      <c r="H22" s="14">
        <f t="shared" si="5"/>
        <v>10991597.810000001</v>
      </c>
      <c r="J22" s="26"/>
    </row>
    <row r="23" spans="1:10" x14ac:dyDescent="0.2">
      <c r="A23" s="15">
        <v>1280</v>
      </c>
      <c r="B23" s="2">
        <v>1280</v>
      </c>
      <c r="C23" s="5" t="s">
        <v>22</v>
      </c>
      <c r="D23" s="14">
        <v>-33367558.890000001</v>
      </c>
      <c r="E23" s="14">
        <v>0</v>
      </c>
      <c r="F23" s="14">
        <v>0</v>
      </c>
      <c r="G23" s="14">
        <v>-33367558.890000001</v>
      </c>
      <c r="H23" s="14">
        <f t="shared" si="5"/>
        <v>0</v>
      </c>
      <c r="J23" s="26"/>
    </row>
    <row r="24" spans="1:10" x14ac:dyDescent="0.2">
      <c r="A24" s="15">
        <v>1290</v>
      </c>
      <c r="B24" s="2">
        <v>1290</v>
      </c>
      <c r="C24" s="5" t="s">
        <v>23</v>
      </c>
      <c r="D24" s="14">
        <v>0</v>
      </c>
      <c r="E24" s="14">
        <v>0</v>
      </c>
      <c r="F24" s="14">
        <v>0</v>
      </c>
      <c r="G24" s="14">
        <v>0</v>
      </c>
      <c r="H24" s="14">
        <f t="shared" si="5"/>
        <v>0</v>
      </c>
      <c r="J24" s="26"/>
    </row>
    <row r="25" spans="1:10" x14ac:dyDescent="0.2">
      <c r="B25" s="24"/>
      <c r="C25" s="18"/>
      <c r="D25" s="25"/>
      <c r="E25" s="25"/>
      <c r="F25" s="25"/>
      <c r="G25" s="25"/>
      <c r="H25" s="25"/>
    </row>
    <row r="27" spans="1:10" x14ac:dyDescent="0.2">
      <c r="B27" s="17" t="s">
        <v>25</v>
      </c>
    </row>
    <row r="37" spans="3:8" x14ac:dyDescent="0.2">
      <c r="F37" s="18"/>
      <c r="G37" s="18"/>
      <c r="H37" s="19"/>
    </row>
    <row r="38" spans="3:8" x14ac:dyDescent="0.2">
      <c r="C38" s="20" t="s">
        <v>26</v>
      </c>
      <c r="D38" s="21"/>
      <c r="E38" s="22"/>
      <c r="F38" s="30" t="s">
        <v>27</v>
      </c>
      <c r="G38" s="30"/>
      <c r="H38" s="30"/>
    </row>
    <row r="39" spans="3:8" ht="11.25" customHeight="1" x14ac:dyDescent="0.2">
      <c r="C39" s="23" t="s">
        <v>28</v>
      </c>
      <c r="D39" s="21"/>
      <c r="E39" s="22"/>
      <c r="F39" s="30" t="s">
        <v>29</v>
      </c>
      <c r="G39" s="30"/>
      <c r="H39" s="30"/>
    </row>
  </sheetData>
  <sheetProtection formatCells="0" formatColumns="0" formatRows="0" autoFilter="0"/>
  <mergeCells count="3">
    <mergeCell ref="B1:H1"/>
    <mergeCell ref="F38:H38"/>
    <mergeCell ref="F39:H39"/>
  </mergeCells>
  <pageMargins left="1.5748031496062993" right="0.70866141732283472" top="0.93" bottom="0.39" header="0.31496062992125984" footer="0.31496062992125984"/>
  <pageSetup paperSize="9" fitToWidth="0" orientation="landscape" r:id="rId1"/>
  <ignoredErrors>
    <ignoredError sqref="D4:H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2019-01-23T17:26:30Z</cp:lastPrinted>
  <dcterms:created xsi:type="dcterms:W3CDTF">2014-02-09T04:04:15Z</dcterms:created>
  <dcterms:modified xsi:type="dcterms:W3CDTF">2019-02-27T16:59:09Z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